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<sst xmlns="http://schemas.openxmlformats.org/spreadsheetml/2006/main" count="319" uniqueCount="69">
  <si>
    <t>Tip decont</t>
  </si>
  <si>
    <t>Numele calendarului</t>
  </si>
  <si>
    <t>Data eliberării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</si>
  <si>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</si>
  <si>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</si>
  <si>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</si>
  <si>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</si>
  <si>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</si>
  <si>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</si>
  <si>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</si>
  <si>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APR2016 SPT CAS-MS</t>
  </si>
  <si>
    <t>09-05-2016</t>
  </si>
  <si>
    <t>MS01</t>
  </si>
  <si>
    <t>SPITALUL CLINIC JUDEȚEAN DE URGENȚĂ TÂRGU MUREȘ</t>
  </si>
  <si>
    <t>1/173</t>
  </si>
  <si>
    <t>spitalizare de zi</t>
  </si>
  <si>
    <t>cronici</t>
  </si>
  <si>
    <t>DRG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</si>
  <si>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</si>
  <si>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</si>
  <si>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</si>
  <si>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</si>
  <si>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</si>
  <si>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</si>
  <si>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</si>
  <si>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</si>
  <si>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</si>
  <si>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</si>
  <si>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</si>
  <si>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</si>
  <si>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</si>
  <si>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</si>
  <si>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</si>
  <si>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</si>
  <si>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</si>
  <si>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</si>
  <si>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</si>
  <si>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</si>
  <si>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</si>
  <si>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</si>
  <si>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</si>
  <si>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</si>
  <si>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</si>
  <si>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</si>
  <si>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</si>
  <si>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</si>
  <si>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</si>
  <si>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</si>
  <si>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</si>
  <si>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</si>
  <si>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</si>
  <si>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</si>
  <si>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</si>
  <si>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</si>
  <si>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</si>
  <si>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</si>
  <si>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</si>
  <si>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</si>
  <si>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</si>
  <si>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</si>
  <si>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</si>
  <si>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</si>
  <si>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</si>
  <si>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</si>
  <si>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</si>
  <si>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</si>
  <si>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</si>
  <si>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Valoare de contract</t>
  </si>
  <si>
    <t>Centralizator deconturi servicii medicale spitalicesti - luna aprilie 2016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</si>
</sst>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" xfId="0" applyFont="1" applyBorder="1" applyAlignment="1">
      <alignment/>
    </xf>
    <xf numFmtId="0" fontId="1" fillId="2" borderId="21" xfId="0" applyFont="1" applyBorder="1" applyAlignment="1">
      <alignment horizontal="center" vertical="center" wrapText="1"/>
    </xf>
    <xf numFmtId="0" fontId="1" fillId="2" borderId="22" xfId="0" applyFont="1" applyBorder="1" applyAlignment="1">
      <alignment horizontal="center" vertical="center" wrapText="1"/>
    </xf>
    <xf numFmtId="0" fontId="1" fillId="2" borderId="23" xfId="0" applyFont="1" applyBorder="1" applyAlignment="1">
      <alignment horizontal="center" vertical="center" wrapText="1"/>
    </xf>
    <xf numFmtId="0" fontId="1" fillId="2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1" fillId="2" borderId="23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9" xfId="0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4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9" fontId="0" fillId="0" borderId="0" xfId="15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9" fontId="4" fillId="0" borderId="27" xfId="15" applyFont="1" applyBorder="1" applyAlignment="1">
      <alignment/>
    </xf>
    <xf numFmtId="0" fontId="4" fillId="0" borderId="28" xfId="0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58">
      <selection activeCell="A73" sqref="A73:N85"/>
    </sheetView>
  </sheetViews>
  <sheetFormatPr defaultColWidth="9.140625" defaultRowHeight="12.75"/>
  <cols>
    <col min="1" max="1" width="10.57421875" style="0" bestFit="1" customWidth="1"/>
    <col min="2" max="2" width="16.8515625" style="0" customWidth="1"/>
    <col min="4" max="4" width="8.7109375" style="0" customWidth="1"/>
    <col min="5" max="5" width="62.8515625" style="0" customWidth="1"/>
    <col min="7" max="7" width="14.00390625" style="32" bestFit="1" customWidth="1"/>
    <col min="8" max="9" width="14.00390625" style="0" bestFit="1" customWidth="1"/>
    <col min="10" max="10" width="14.140625" style="0" bestFit="1" customWidth="1"/>
  </cols>
  <sheetData>
    <row r="1" spans="5:8" ht="12.75">
      <c r="E1" s="60"/>
      <c r="F1" s="32"/>
      <c r="G1"/>
      <c r="H1" s="61"/>
    </row>
    <row r="2" spans="5:8" ht="12.75">
      <c r="E2" s="60"/>
      <c r="F2" s="32"/>
      <c r="G2"/>
      <c r="H2" s="61"/>
    </row>
    <row r="3" spans="5:8" ht="12.75">
      <c r="E3" s="60"/>
      <c r="F3" s="32"/>
      <c r="G3"/>
      <c r="H3" s="61"/>
    </row>
    <row r="4" spans="5:7" ht="12.75">
      <c r="E4" s="60"/>
      <c r="F4" s="32"/>
      <c r="G4"/>
    </row>
    <row r="5" spans="1:9" ht="12.75">
      <c r="A5" s="64" t="s">
        <v>68</v>
      </c>
      <c r="B5" s="65"/>
      <c r="C5" s="65"/>
      <c r="D5" s="65"/>
      <c r="E5" s="65"/>
      <c r="F5" s="65"/>
      <c r="G5" s="65"/>
      <c r="H5" s="65"/>
      <c r="I5" s="65"/>
    </row>
    <row r="8" ht="13.5" thickBot="1"/>
    <row r="9" spans="1:10" s="31" customFormat="1" ht="39" thickBot="1">
      <c r="A9" s="27" t="s">
        <v>0</v>
      </c>
      <c r="B9" s="28" t="s">
        <v>1</v>
      </c>
      <c r="C9" s="29" t="s">
        <v>2</v>
      </c>
      <c r="D9" s="29" t="s">
        <v>3</v>
      </c>
      <c r="E9" s="29" t="s">
        <v>4</v>
      </c>
      <c r="F9" s="29" t="s">
        <v>6</v>
      </c>
      <c r="G9" s="33" t="s">
        <v>67</v>
      </c>
      <c r="H9" s="29" t="s">
        <v>5</v>
      </c>
      <c r="I9" s="29" t="s">
        <v>7</v>
      </c>
      <c r="J9" s="30" t="s">
        <v>8</v>
      </c>
    </row>
    <row r="10" spans="1:10" ht="12.75">
      <c r="A10" s="12" t="s">
        <v>9</v>
      </c>
      <c r="B10" s="13" t="s">
        <v>10</v>
      </c>
      <c r="C10" s="14" t="s">
        <v>11</v>
      </c>
      <c r="D10" s="14" t="s">
        <v>12</v>
      </c>
      <c r="E10" s="14" t="s">
        <v>13</v>
      </c>
      <c r="F10" s="14" t="s">
        <v>14</v>
      </c>
      <c r="G10" s="34">
        <v>10058341.22</v>
      </c>
      <c r="H10" s="7">
        <v>10058341.22</v>
      </c>
      <c r="I10" s="7">
        <v>11754154.51</v>
      </c>
      <c r="J10" s="8" t="s">
        <v>17</v>
      </c>
    </row>
    <row r="11" spans="1:10" ht="12.75">
      <c r="A11" s="15" t="s">
        <v>9</v>
      </c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35">
        <v>316354.08</v>
      </c>
      <c r="H11" s="1">
        <v>316354.08</v>
      </c>
      <c r="I11" s="1">
        <v>421028.4732</v>
      </c>
      <c r="J11" s="2" t="s">
        <v>16</v>
      </c>
    </row>
    <row r="12" spans="1:10" ht="13.5" thickBot="1">
      <c r="A12" s="18" t="s">
        <v>9</v>
      </c>
      <c r="B12" s="19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36">
        <v>531841.87</v>
      </c>
      <c r="H12" s="6">
        <v>531841.87</v>
      </c>
      <c r="I12" s="6">
        <v>638409.6</v>
      </c>
      <c r="J12" s="3" t="s">
        <v>15</v>
      </c>
    </row>
    <row r="13" spans="1:10" s="44" customFormat="1" ht="13.5" thickBot="1">
      <c r="A13" s="38"/>
      <c r="B13" s="39"/>
      <c r="C13" s="40"/>
      <c r="D13" s="40"/>
      <c r="E13" s="40"/>
      <c r="F13" s="40"/>
      <c r="G13" s="41">
        <f>SUM(G10:G12)</f>
        <v>10906537.17</v>
      </c>
      <c r="H13" s="42">
        <f>SUM(H10:H12)</f>
        <v>10906537.17</v>
      </c>
      <c r="I13" s="42">
        <f>SUM(I10:I12)</f>
        <v>12813592.5832</v>
      </c>
      <c r="J13" s="43"/>
    </row>
    <row r="14" spans="1:10" ht="12.75">
      <c r="A14" s="24" t="s">
        <v>9</v>
      </c>
      <c r="B14" s="25" t="s">
        <v>10</v>
      </c>
      <c r="C14" s="26" t="s">
        <v>11</v>
      </c>
      <c r="D14" s="26" t="s">
        <v>18</v>
      </c>
      <c r="E14" s="26" t="s">
        <v>19</v>
      </c>
      <c r="F14" s="26" t="s">
        <v>20</v>
      </c>
      <c r="G14" s="37">
        <v>5152346.94</v>
      </c>
      <c r="H14" s="4">
        <v>5152346.94</v>
      </c>
      <c r="I14" s="4">
        <v>6254731.55</v>
      </c>
      <c r="J14" s="5" t="s">
        <v>17</v>
      </c>
    </row>
    <row r="15" spans="1:10" ht="12.75">
      <c r="A15" s="15" t="s">
        <v>9</v>
      </c>
      <c r="B15" s="16" t="s">
        <v>10</v>
      </c>
      <c r="C15" s="17" t="s">
        <v>11</v>
      </c>
      <c r="D15" s="17" t="s">
        <v>18</v>
      </c>
      <c r="E15" s="17" t="s">
        <v>19</v>
      </c>
      <c r="F15" s="17" t="s">
        <v>20</v>
      </c>
      <c r="G15" s="35">
        <v>609916.07</v>
      </c>
      <c r="H15" s="1">
        <v>609916.07</v>
      </c>
      <c r="I15" s="1">
        <v>749482.3</v>
      </c>
      <c r="J15" s="2" t="s">
        <v>16</v>
      </c>
    </row>
    <row r="16" spans="1:10" ht="12.75">
      <c r="A16" s="15" t="s">
        <v>9</v>
      </c>
      <c r="B16" s="16" t="s">
        <v>10</v>
      </c>
      <c r="C16" s="17" t="s">
        <v>11</v>
      </c>
      <c r="D16" s="17" t="s">
        <v>18</v>
      </c>
      <c r="E16" s="17" t="s">
        <v>19</v>
      </c>
      <c r="F16" s="17" t="s">
        <v>20</v>
      </c>
      <c r="G16" s="35">
        <v>1063504.96</v>
      </c>
      <c r="H16" s="1">
        <v>1063504.96</v>
      </c>
      <c r="I16" s="1">
        <v>1248700.44</v>
      </c>
      <c r="J16" s="2" t="s">
        <v>15</v>
      </c>
    </row>
    <row r="17" spans="1:10" ht="13.5" thickBot="1">
      <c r="A17" s="18" t="s">
        <v>9</v>
      </c>
      <c r="B17" s="19" t="s">
        <v>10</v>
      </c>
      <c r="C17" s="20" t="s">
        <v>11</v>
      </c>
      <c r="D17" s="20" t="s">
        <v>18</v>
      </c>
      <c r="E17" s="20" t="s">
        <v>19</v>
      </c>
      <c r="F17" s="20" t="s">
        <v>20</v>
      </c>
      <c r="G17" s="36">
        <v>54663.84</v>
      </c>
      <c r="H17" s="6">
        <v>54663.84</v>
      </c>
      <c r="I17" s="6">
        <v>54663.84</v>
      </c>
      <c r="J17" s="3" t="s">
        <v>21</v>
      </c>
    </row>
    <row r="18" spans="1:10" s="44" customFormat="1" ht="13.5" thickBot="1">
      <c r="A18" s="38"/>
      <c r="B18" s="39"/>
      <c r="C18" s="40"/>
      <c r="D18" s="40"/>
      <c r="E18" s="40"/>
      <c r="F18" s="40"/>
      <c r="G18" s="41">
        <f>SUM(G14:G17)</f>
        <v>6880431.8100000005</v>
      </c>
      <c r="H18" s="42">
        <f>SUM(H14:H17)</f>
        <v>6880431.8100000005</v>
      </c>
      <c r="I18" s="42">
        <f>SUM(I14:I17)</f>
        <v>8307578.129999999</v>
      </c>
      <c r="J18" s="43"/>
    </row>
    <row r="19" spans="1:10" ht="12.75">
      <c r="A19" s="24" t="s">
        <v>9</v>
      </c>
      <c r="B19" s="25" t="s">
        <v>10</v>
      </c>
      <c r="C19" s="26" t="s">
        <v>11</v>
      </c>
      <c r="D19" s="26" t="s">
        <v>22</v>
      </c>
      <c r="E19" s="26" t="s">
        <v>23</v>
      </c>
      <c r="F19" s="26" t="s">
        <v>24</v>
      </c>
      <c r="G19" s="37">
        <v>944086.75</v>
      </c>
      <c r="H19" s="4">
        <v>944086.75</v>
      </c>
      <c r="I19" s="4">
        <v>1123998.69</v>
      </c>
      <c r="J19" s="5" t="s">
        <v>17</v>
      </c>
    </row>
    <row r="20" spans="1:10" ht="12.75">
      <c r="A20" s="15" t="s">
        <v>9</v>
      </c>
      <c r="B20" s="16" t="s">
        <v>10</v>
      </c>
      <c r="C20" s="17" t="s">
        <v>11</v>
      </c>
      <c r="D20" s="17" t="s">
        <v>22</v>
      </c>
      <c r="E20" s="17" t="s">
        <v>23</v>
      </c>
      <c r="F20" s="17" t="s">
        <v>24</v>
      </c>
      <c r="G20" s="35">
        <v>5498.28</v>
      </c>
      <c r="H20" s="1">
        <v>1782</v>
      </c>
      <c r="I20" s="1">
        <v>1782</v>
      </c>
      <c r="J20" s="2" t="s">
        <v>16</v>
      </c>
    </row>
    <row r="21" spans="1:10" ht="13.5" thickBot="1">
      <c r="A21" s="18" t="s">
        <v>9</v>
      </c>
      <c r="B21" s="19" t="s">
        <v>10</v>
      </c>
      <c r="C21" s="20" t="s">
        <v>11</v>
      </c>
      <c r="D21" s="20" t="s">
        <v>22</v>
      </c>
      <c r="E21" s="20" t="s">
        <v>23</v>
      </c>
      <c r="F21" s="20" t="s">
        <v>24</v>
      </c>
      <c r="G21" s="36">
        <v>224845.4</v>
      </c>
      <c r="H21" s="6">
        <v>211290.27</v>
      </c>
      <c r="I21" s="6">
        <v>211290.27</v>
      </c>
      <c r="J21" s="3" t="s">
        <v>15</v>
      </c>
    </row>
    <row r="22" spans="1:10" s="44" customFormat="1" ht="13.5" thickBot="1">
      <c r="A22" s="38"/>
      <c r="B22" s="39"/>
      <c r="C22" s="40"/>
      <c r="D22" s="40"/>
      <c r="E22" s="40"/>
      <c r="F22" s="40"/>
      <c r="G22" s="45">
        <f>SUM(G19:G21)</f>
        <v>1174430.43</v>
      </c>
      <c r="H22" s="45">
        <f>SUM(H19:H21)</f>
        <v>1157159.02</v>
      </c>
      <c r="I22" s="45">
        <f>SUM(I19:I21)</f>
        <v>1337070.96</v>
      </c>
      <c r="J22" s="43"/>
    </row>
    <row r="23" spans="1:10" ht="12.75">
      <c r="A23" s="24" t="s">
        <v>9</v>
      </c>
      <c r="B23" s="25" t="s">
        <v>10</v>
      </c>
      <c r="C23" s="26" t="s">
        <v>11</v>
      </c>
      <c r="D23" s="26" t="s">
        <v>25</v>
      </c>
      <c r="E23" s="26" t="s">
        <v>26</v>
      </c>
      <c r="F23" s="26" t="s">
        <v>27</v>
      </c>
      <c r="G23" s="37">
        <v>512739.06</v>
      </c>
      <c r="H23" s="4">
        <v>512739.06</v>
      </c>
      <c r="I23" s="4">
        <v>629616.57</v>
      </c>
      <c r="J23" s="5" t="s">
        <v>17</v>
      </c>
    </row>
    <row r="24" spans="1:10" ht="12.75">
      <c r="A24" s="15" t="s">
        <v>9</v>
      </c>
      <c r="B24" s="16" t="s">
        <v>10</v>
      </c>
      <c r="C24" s="17" t="s">
        <v>11</v>
      </c>
      <c r="D24" s="17" t="s">
        <v>25</v>
      </c>
      <c r="E24" s="17" t="s">
        <v>26</v>
      </c>
      <c r="F24" s="17" t="s">
        <v>27</v>
      </c>
      <c r="G24" s="35">
        <v>226078.15</v>
      </c>
      <c r="H24" s="1">
        <v>212684.31</v>
      </c>
      <c r="I24" s="1">
        <v>212684.3116</v>
      </c>
      <c r="J24" s="2" t="s">
        <v>16</v>
      </c>
    </row>
    <row r="25" spans="1:10" ht="12.75">
      <c r="A25" s="15" t="s">
        <v>9</v>
      </c>
      <c r="B25" s="16" t="s">
        <v>10</v>
      </c>
      <c r="C25" s="17" t="s">
        <v>11</v>
      </c>
      <c r="D25" s="17" t="s">
        <v>25</v>
      </c>
      <c r="E25" s="17" t="s">
        <v>26</v>
      </c>
      <c r="F25" s="17" t="s">
        <v>27</v>
      </c>
      <c r="G25" s="35">
        <v>188643.69</v>
      </c>
      <c r="H25" s="1">
        <v>188643.69</v>
      </c>
      <c r="I25" s="1">
        <v>234334.72</v>
      </c>
      <c r="J25" s="2" t="s">
        <v>15</v>
      </c>
    </row>
    <row r="26" spans="1:10" ht="13.5" thickBot="1">
      <c r="A26" s="18" t="s">
        <v>9</v>
      </c>
      <c r="B26" s="19" t="s">
        <v>10</v>
      </c>
      <c r="C26" s="20" t="s">
        <v>11</v>
      </c>
      <c r="D26" s="20" t="s">
        <v>25</v>
      </c>
      <c r="E26" s="20" t="s">
        <v>26</v>
      </c>
      <c r="F26" s="20" t="s">
        <v>27</v>
      </c>
      <c r="G26" s="36">
        <v>53250.12</v>
      </c>
      <c r="H26" s="6">
        <v>53250.12</v>
      </c>
      <c r="I26" s="6">
        <v>57726.9</v>
      </c>
      <c r="J26" s="3" t="s">
        <v>21</v>
      </c>
    </row>
    <row r="27" spans="1:10" s="44" customFormat="1" ht="13.5" thickBot="1">
      <c r="A27" s="38"/>
      <c r="B27" s="39"/>
      <c r="C27" s="40"/>
      <c r="D27" s="40"/>
      <c r="E27" s="40"/>
      <c r="F27" s="40"/>
      <c r="G27" s="45">
        <f>SUM(G23:G26)</f>
        <v>980711.0199999999</v>
      </c>
      <c r="H27" s="45">
        <f>SUM(H23:H26)</f>
        <v>967317.18</v>
      </c>
      <c r="I27" s="45">
        <f>SUM(I23:I26)</f>
        <v>1134362.5015999998</v>
      </c>
      <c r="J27" s="43"/>
    </row>
    <row r="28" spans="1:10" ht="12.75">
      <c r="A28" s="24" t="s">
        <v>9</v>
      </c>
      <c r="B28" s="25" t="s">
        <v>10</v>
      </c>
      <c r="C28" s="26" t="s">
        <v>11</v>
      </c>
      <c r="D28" s="26" t="s">
        <v>28</v>
      </c>
      <c r="E28" s="26" t="s">
        <v>29</v>
      </c>
      <c r="F28" s="26" t="s">
        <v>30</v>
      </c>
      <c r="G28" s="37">
        <v>950856.39</v>
      </c>
      <c r="H28" s="4">
        <v>950856.39</v>
      </c>
      <c r="I28" s="4">
        <v>1036077.24</v>
      </c>
      <c r="J28" s="5" t="s">
        <v>17</v>
      </c>
    </row>
    <row r="29" spans="1:10" ht="12.75">
      <c r="A29" s="15" t="s">
        <v>9</v>
      </c>
      <c r="B29" s="16" t="s">
        <v>10</v>
      </c>
      <c r="C29" s="17" t="s">
        <v>11</v>
      </c>
      <c r="D29" s="17" t="s">
        <v>28</v>
      </c>
      <c r="E29" s="17" t="s">
        <v>29</v>
      </c>
      <c r="F29" s="17" t="s">
        <v>30</v>
      </c>
      <c r="G29" s="35">
        <v>23298.65</v>
      </c>
      <c r="H29" s="1">
        <v>23298.65</v>
      </c>
      <c r="I29" s="1">
        <v>24415</v>
      </c>
      <c r="J29" s="2" t="s">
        <v>16</v>
      </c>
    </row>
    <row r="30" spans="1:10" ht="13.5" thickBot="1">
      <c r="A30" s="18" t="s">
        <v>9</v>
      </c>
      <c r="B30" s="19" t="s">
        <v>10</v>
      </c>
      <c r="C30" s="20" t="s">
        <v>11</v>
      </c>
      <c r="D30" s="20" t="s">
        <v>28</v>
      </c>
      <c r="E30" s="20" t="s">
        <v>29</v>
      </c>
      <c r="F30" s="20" t="s">
        <v>30</v>
      </c>
      <c r="G30" s="36">
        <v>390218.63</v>
      </c>
      <c r="H30" s="6">
        <v>390218.63</v>
      </c>
      <c r="I30" s="6">
        <v>453534.89</v>
      </c>
      <c r="J30" s="3" t="s">
        <v>15</v>
      </c>
    </row>
    <row r="31" spans="1:10" s="44" customFormat="1" ht="13.5" thickBot="1">
      <c r="A31" s="38"/>
      <c r="B31" s="39"/>
      <c r="C31" s="40"/>
      <c r="D31" s="40"/>
      <c r="E31" s="40"/>
      <c r="F31" s="40"/>
      <c r="G31" s="45">
        <f>SUM(G28:G30)</f>
        <v>1364373.67</v>
      </c>
      <c r="H31" s="45">
        <f>SUM(H28:H30)</f>
        <v>1364373.67</v>
      </c>
      <c r="I31" s="45">
        <f>SUM(I28:I30)</f>
        <v>1514027.13</v>
      </c>
      <c r="J31" s="43"/>
    </row>
    <row r="32" spans="1:10" ht="12.75">
      <c r="A32" s="24" t="s">
        <v>9</v>
      </c>
      <c r="B32" s="25" t="s">
        <v>10</v>
      </c>
      <c r="C32" s="26" t="s">
        <v>11</v>
      </c>
      <c r="D32" s="26" t="s">
        <v>31</v>
      </c>
      <c r="E32" s="26" t="s">
        <v>32</v>
      </c>
      <c r="F32" s="26" t="s">
        <v>33</v>
      </c>
      <c r="G32" s="37">
        <v>928822.55</v>
      </c>
      <c r="H32" s="4">
        <v>928822.55</v>
      </c>
      <c r="I32" s="4">
        <v>1198353.19</v>
      </c>
      <c r="J32" s="5" t="s">
        <v>17</v>
      </c>
    </row>
    <row r="33" spans="1:10" ht="12.75">
      <c r="A33" s="15" t="s">
        <v>9</v>
      </c>
      <c r="B33" s="16" t="s">
        <v>10</v>
      </c>
      <c r="C33" s="17" t="s">
        <v>11</v>
      </c>
      <c r="D33" s="17" t="s">
        <v>31</v>
      </c>
      <c r="E33" s="17" t="s">
        <v>32</v>
      </c>
      <c r="F33" s="17" t="s">
        <v>33</v>
      </c>
      <c r="G33" s="35">
        <v>694594.75</v>
      </c>
      <c r="H33" s="1">
        <v>694594.75</v>
      </c>
      <c r="I33" s="1">
        <v>769307.8728</v>
      </c>
      <c r="J33" s="2" t="s">
        <v>16</v>
      </c>
    </row>
    <row r="34" spans="1:10" ht="13.5" thickBot="1">
      <c r="A34" s="18" t="s">
        <v>9</v>
      </c>
      <c r="B34" s="19" t="s">
        <v>10</v>
      </c>
      <c r="C34" s="20" t="s">
        <v>11</v>
      </c>
      <c r="D34" s="20" t="s">
        <v>31</v>
      </c>
      <c r="E34" s="20" t="s">
        <v>32</v>
      </c>
      <c r="F34" s="20" t="s">
        <v>33</v>
      </c>
      <c r="G34" s="36">
        <v>61929.93</v>
      </c>
      <c r="H34" s="6">
        <v>55609.57</v>
      </c>
      <c r="I34" s="6">
        <v>55609.57</v>
      </c>
      <c r="J34" s="3" t="s">
        <v>15</v>
      </c>
    </row>
    <row r="35" spans="1:10" s="44" customFormat="1" ht="13.5" thickBot="1">
      <c r="A35" s="38"/>
      <c r="B35" s="39"/>
      <c r="C35" s="40"/>
      <c r="D35" s="40"/>
      <c r="E35" s="40"/>
      <c r="F35" s="40"/>
      <c r="G35" s="45">
        <f>SUM(G32:G34)</f>
        <v>1685347.23</v>
      </c>
      <c r="H35" s="45">
        <f>SUM(H32:H34)</f>
        <v>1679026.87</v>
      </c>
      <c r="I35" s="45">
        <f>SUM(I32:I34)</f>
        <v>2023270.6328</v>
      </c>
      <c r="J35" s="43"/>
    </row>
    <row r="36" spans="1:10" ht="12.75">
      <c r="A36" s="24" t="s">
        <v>9</v>
      </c>
      <c r="B36" s="25" t="s">
        <v>10</v>
      </c>
      <c r="C36" s="26" t="s">
        <v>11</v>
      </c>
      <c r="D36" s="26" t="s">
        <v>34</v>
      </c>
      <c r="E36" s="26" t="s">
        <v>35</v>
      </c>
      <c r="F36" s="26" t="s">
        <v>36</v>
      </c>
      <c r="G36" s="37">
        <v>69739.18</v>
      </c>
      <c r="H36" s="4">
        <v>69739.18</v>
      </c>
      <c r="I36" s="4">
        <v>123436.26</v>
      </c>
      <c r="J36" s="5" t="s">
        <v>17</v>
      </c>
    </row>
    <row r="37" spans="1:10" ht="12.75">
      <c r="A37" s="15" t="s">
        <v>9</v>
      </c>
      <c r="B37" s="16" t="s">
        <v>10</v>
      </c>
      <c r="C37" s="17" t="s">
        <v>11</v>
      </c>
      <c r="D37" s="17" t="s">
        <v>34</v>
      </c>
      <c r="E37" s="17" t="s">
        <v>35</v>
      </c>
      <c r="F37" s="17" t="s">
        <v>36</v>
      </c>
      <c r="G37" s="35">
        <v>50942.68</v>
      </c>
      <c r="H37" s="1">
        <v>50942.68</v>
      </c>
      <c r="I37" s="1">
        <v>68029.3332</v>
      </c>
      <c r="J37" s="2" t="s">
        <v>16</v>
      </c>
    </row>
    <row r="38" spans="1:10" ht="13.5" thickBot="1">
      <c r="A38" s="18" t="s">
        <v>9</v>
      </c>
      <c r="B38" s="19" t="s">
        <v>10</v>
      </c>
      <c r="C38" s="20" t="s">
        <v>11</v>
      </c>
      <c r="D38" s="20" t="s">
        <v>34</v>
      </c>
      <c r="E38" s="20" t="s">
        <v>35</v>
      </c>
      <c r="F38" s="20" t="s">
        <v>36</v>
      </c>
      <c r="G38" s="36">
        <v>31396.95</v>
      </c>
      <c r="H38" s="6">
        <v>31396.95</v>
      </c>
      <c r="I38" s="6">
        <v>46805.67</v>
      </c>
      <c r="J38" s="3" t="s">
        <v>15</v>
      </c>
    </row>
    <row r="39" spans="1:10" s="44" customFormat="1" ht="13.5" thickBot="1">
      <c r="A39" s="38"/>
      <c r="B39" s="39"/>
      <c r="C39" s="40"/>
      <c r="D39" s="40"/>
      <c r="E39" s="40"/>
      <c r="F39" s="40"/>
      <c r="G39" s="45">
        <f>SUM(G36:G38)</f>
        <v>152078.81</v>
      </c>
      <c r="H39" s="45">
        <f>SUM(H36:H38)</f>
        <v>152078.81</v>
      </c>
      <c r="I39" s="45">
        <f>SUM(I36:I38)</f>
        <v>238271.2632</v>
      </c>
      <c r="J39" s="43"/>
    </row>
    <row r="40" spans="1:10" ht="12.75">
      <c r="A40" s="24" t="s">
        <v>9</v>
      </c>
      <c r="B40" s="25" t="s">
        <v>10</v>
      </c>
      <c r="C40" s="26" t="s">
        <v>11</v>
      </c>
      <c r="D40" s="26" t="s">
        <v>37</v>
      </c>
      <c r="E40" s="26" t="s">
        <v>38</v>
      </c>
      <c r="F40" s="26" t="s">
        <v>39</v>
      </c>
      <c r="G40" s="37">
        <v>18093.55</v>
      </c>
      <c r="H40" s="4">
        <v>12824.98</v>
      </c>
      <c r="I40" s="4">
        <v>12824.98</v>
      </c>
      <c r="J40" s="5" t="s">
        <v>17</v>
      </c>
    </row>
    <row r="41" spans="1:10" ht="13.5" thickBot="1">
      <c r="A41" s="18" t="s">
        <v>9</v>
      </c>
      <c r="B41" s="19" t="s">
        <v>10</v>
      </c>
      <c r="C41" s="20" t="s">
        <v>11</v>
      </c>
      <c r="D41" s="20" t="s">
        <v>37</v>
      </c>
      <c r="E41" s="20" t="s">
        <v>38</v>
      </c>
      <c r="F41" s="20" t="s">
        <v>39</v>
      </c>
      <c r="G41" s="36">
        <v>3741.11</v>
      </c>
      <c r="H41" s="6">
        <v>3741.11</v>
      </c>
      <c r="I41" s="6">
        <v>4113.52</v>
      </c>
      <c r="J41" s="3" t="s">
        <v>15</v>
      </c>
    </row>
    <row r="42" spans="1:10" s="44" customFormat="1" ht="13.5" thickBot="1">
      <c r="A42" s="38"/>
      <c r="B42" s="39"/>
      <c r="C42" s="40"/>
      <c r="D42" s="40"/>
      <c r="E42" s="40"/>
      <c r="F42" s="40"/>
      <c r="G42" s="45">
        <f>SUM(G40:G41)</f>
        <v>21834.66</v>
      </c>
      <c r="H42" s="46">
        <f>SUM(H40:H41)</f>
        <v>16566.09</v>
      </c>
      <c r="I42" s="46">
        <f>SUM(I40:I41)</f>
        <v>16938.5</v>
      </c>
      <c r="J42" s="43"/>
    </row>
    <row r="43" spans="1:10" ht="12.75">
      <c r="A43" s="24" t="s">
        <v>9</v>
      </c>
      <c r="B43" s="25" t="s">
        <v>10</v>
      </c>
      <c r="C43" s="26" t="s">
        <v>11</v>
      </c>
      <c r="D43" s="26" t="s">
        <v>40</v>
      </c>
      <c r="E43" s="26" t="s">
        <v>41</v>
      </c>
      <c r="F43" s="26" t="s">
        <v>42</v>
      </c>
      <c r="G43" s="37">
        <v>47132.92</v>
      </c>
      <c r="H43" s="4">
        <v>40658.52</v>
      </c>
      <c r="I43" s="4">
        <v>40658.52</v>
      </c>
      <c r="J43" s="5" t="s">
        <v>17</v>
      </c>
    </row>
    <row r="44" spans="1:10" ht="13.5" thickBot="1">
      <c r="A44" s="18" t="s">
        <v>9</v>
      </c>
      <c r="B44" s="19" t="s">
        <v>10</v>
      </c>
      <c r="C44" s="20" t="s">
        <v>11</v>
      </c>
      <c r="D44" s="20" t="s">
        <v>40</v>
      </c>
      <c r="E44" s="20" t="s">
        <v>41</v>
      </c>
      <c r="F44" s="20" t="s">
        <v>42</v>
      </c>
      <c r="G44" s="36">
        <v>42908.1</v>
      </c>
      <c r="H44" s="6">
        <v>42908.1</v>
      </c>
      <c r="I44" s="6">
        <v>51479.07</v>
      </c>
      <c r="J44" s="3" t="s">
        <v>15</v>
      </c>
    </row>
    <row r="45" spans="1:10" s="44" customFormat="1" ht="13.5" thickBot="1">
      <c r="A45" s="38"/>
      <c r="B45" s="39"/>
      <c r="C45" s="40"/>
      <c r="D45" s="40"/>
      <c r="E45" s="40"/>
      <c r="F45" s="40"/>
      <c r="G45" s="45">
        <f>SUM(G43:G44)</f>
        <v>90041.01999999999</v>
      </c>
      <c r="H45" s="45">
        <f>SUM(H43:H44)</f>
        <v>83566.62</v>
      </c>
      <c r="I45" s="45">
        <f>SUM(I43:I44)</f>
        <v>92137.59</v>
      </c>
      <c r="J45" s="43"/>
    </row>
    <row r="46" spans="1:10" ht="12.75">
      <c r="A46" s="24" t="s">
        <v>9</v>
      </c>
      <c r="B46" s="25" t="s">
        <v>10</v>
      </c>
      <c r="C46" s="26" t="s">
        <v>11</v>
      </c>
      <c r="D46" s="26" t="s">
        <v>43</v>
      </c>
      <c r="E46" s="26" t="s">
        <v>44</v>
      </c>
      <c r="F46" s="26" t="s">
        <v>45</v>
      </c>
      <c r="G46" s="37">
        <v>86276.19</v>
      </c>
      <c r="H46" s="4">
        <v>86276.19</v>
      </c>
      <c r="I46" s="4">
        <v>105937.83</v>
      </c>
      <c r="J46" s="5" t="s">
        <v>17</v>
      </c>
    </row>
    <row r="47" spans="1:10" ht="13.5" thickBot="1">
      <c r="A47" s="18" t="s">
        <v>9</v>
      </c>
      <c r="B47" s="19" t="s">
        <v>10</v>
      </c>
      <c r="C47" s="20" t="s">
        <v>11</v>
      </c>
      <c r="D47" s="20" t="s">
        <v>43</v>
      </c>
      <c r="E47" s="20" t="s">
        <v>44</v>
      </c>
      <c r="F47" s="20" t="s">
        <v>45</v>
      </c>
      <c r="G47" s="36">
        <v>1212</v>
      </c>
      <c r="H47" s="6">
        <v>0</v>
      </c>
      <c r="I47" s="6">
        <v>0</v>
      </c>
      <c r="J47" s="3" t="s">
        <v>15</v>
      </c>
    </row>
    <row r="48" spans="1:10" s="44" customFormat="1" ht="13.5" thickBot="1">
      <c r="A48" s="38"/>
      <c r="B48" s="39"/>
      <c r="C48" s="40"/>
      <c r="D48" s="40"/>
      <c r="E48" s="40"/>
      <c r="F48" s="40"/>
      <c r="G48" s="45">
        <f>SUM(G46:G47)</f>
        <v>87488.19</v>
      </c>
      <c r="H48" s="45">
        <f>SUM(H46:H47)</f>
        <v>86276.19</v>
      </c>
      <c r="I48" s="45">
        <f>SUM(I46:I47)</f>
        <v>105937.83</v>
      </c>
      <c r="J48" s="43"/>
    </row>
    <row r="49" spans="1:10" ht="12.75">
      <c r="A49" s="12" t="s">
        <v>9</v>
      </c>
      <c r="B49" s="13" t="s">
        <v>10</v>
      </c>
      <c r="C49" s="14" t="s">
        <v>11</v>
      </c>
      <c r="D49" s="14" t="s">
        <v>46</v>
      </c>
      <c r="E49" s="14" t="s">
        <v>47</v>
      </c>
      <c r="F49" s="14" t="s">
        <v>48</v>
      </c>
      <c r="G49" s="34">
        <v>314936.11</v>
      </c>
      <c r="H49" s="7">
        <v>314936.11</v>
      </c>
      <c r="I49" s="7">
        <v>356463.44</v>
      </c>
      <c r="J49" s="8" t="s">
        <v>17</v>
      </c>
    </row>
    <row r="50" spans="1:10" ht="12.75">
      <c r="A50" s="15" t="s">
        <v>9</v>
      </c>
      <c r="B50" s="16" t="s">
        <v>10</v>
      </c>
      <c r="C50" s="17" t="s">
        <v>11</v>
      </c>
      <c r="D50" s="17" t="s">
        <v>46</v>
      </c>
      <c r="E50" s="17" t="s">
        <v>47</v>
      </c>
      <c r="F50" s="17" t="s">
        <v>48</v>
      </c>
      <c r="G50" s="35">
        <v>116524.91</v>
      </c>
      <c r="H50" s="1">
        <v>116524.91</v>
      </c>
      <c r="I50" s="1">
        <v>180211.3603</v>
      </c>
      <c r="J50" s="2" t="s">
        <v>16</v>
      </c>
    </row>
    <row r="51" spans="1:10" ht="12.75">
      <c r="A51" s="15" t="s">
        <v>9</v>
      </c>
      <c r="B51" s="16" t="s">
        <v>10</v>
      </c>
      <c r="C51" s="17" t="s">
        <v>11</v>
      </c>
      <c r="D51" s="17" t="s">
        <v>46</v>
      </c>
      <c r="E51" s="17" t="s">
        <v>47</v>
      </c>
      <c r="F51" s="17" t="s">
        <v>48</v>
      </c>
      <c r="G51" s="35">
        <v>123860.44</v>
      </c>
      <c r="H51" s="1">
        <v>116900.98</v>
      </c>
      <c r="I51" s="1">
        <v>116900.98</v>
      </c>
      <c r="J51" s="2" t="s">
        <v>15</v>
      </c>
    </row>
    <row r="52" spans="1:10" ht="13.5" thickBot="1">
      <c r="A52" s="18" t="s">
        <v>9</v>
      </c>
      <c r="B52" s="19" t="s">
        <v>10</v>
      </c>
      <c r="C52" s="20" t="s">
        <v>11</v>
      </c>
      <c r="D52" s="20" t="s">
        <v>46</v>
      </c>
      <c r="E52" s="20" t="s">
        <v>47</v>
      </c>
      <c r="F52" s="20" t="s">
        <v>48</v>
      </c>
      <c r="G52" s="36">
        <v>38406.06</v>
      </c>
      <c r="H52" s="6">
        <v>25918.2</v>
      </c>
      <c r="I52" s="6">
        <v>25918.2</v>
      </c>
      <c r="J52" s="3" t="s">
        <v>21</v>
      </c>
    </row>
    <row r="53" spans="1:10" s="44" customFormat="1" ht="13.5" thickBot="1">
      <c r="A53" s="38"/>
      <c r="B53" s="39"/>
      <c r="C53" s="40"/>
      <c r="D53" s="40"/>
      <c r="E53" s="40"/>
      <c r="F53" s="40"/>
      <c r="G53" s="45">
        <f>SUM(G49:G52)</f>
        <v>593727.52</v>
      </c>
      <c r="H53" s="46">
        <f>SUM(H49:H52)</f>
        <v>574280.2</v>
      </c>
      <c r="I53" s="46">
        <f>SUM(I49:I52)</f>
        <v>679493.9802999999</v>
      </c>
      <c r="J53" s="43"/>
    </row>
    <row r="54" spans="1:10" ht="12.75">
      <c r="A54" s="24" t="s">
        <v>9</v>
      </c>
      <c r="B54" s="25" t="s">
        <v>10</v>
      </c>
      <c r="C54" s="26" t="s">
        <v>11</v>
      </c>
      <c r="D54" s="26" t="s">
        <v>49</v>
      </c>
      <c r="E54" s="26" t="s">
        <v>50</v>
      </c>
      <c r="F54" s="26" t="s">
        <v>51</v>
      </c>
      <c r="G54" s="37">
        <v>43022.99</v>
      </c>
      <c r="H54" s="4">
        <v>43022.99</v>
      </c>
      <c r="I54" s="4">
        <v>76097.88</v>
      </c>
      <c r="J54" s="5" t="s">
        <v>17</v>
      </c>
    </row>
    <row r="55" spans="1:10" ht="13.5" thickBot="1">
      <c r="A55" s="18" t="s">
        <v>9</v>
      </c>
      <c r="B55" s="19" t="s">
        <v>10</v>
      </c>
      <c r="C55" s="20" t="s">
        <v>11</v>
      </c>
      <c r="D55" s="20" t="s">
        <v>49</v>
      </c>
      <c r="E55" s="20" t="s">
        <v>50</v>
      </c>
      <c r="F55" s="20" t="s">
        <v>51</v>
      </c>
      <c r="G55" s="36">
        <v>34876.53</v>
      </c>
      <c r="H55" s="6">
        <v>34876.53</v>
      </c>
      <c r="I55" s="6">
        <v>47587.83</v>
      </c>
      <c r="J55" s="3" t="s">
        <v>15</v>
      </c>
    </row>
    <row r="56" spans="1:10" s="44" customFormat="1" ht="13.5" thickBot="1">
      <c r="A56" s="38"/>
      <c r="B56" s="39"/>
      <c r="C56" s="40"/>
      <c r="D56" s="40"/>
      <c r="E56" s="40"/>
      <c r="F56" s="40"/>
      <c r="G56" s="45">
        <f>SUM(G54:G55)</f>
        <v>77899.51999999999</v>
      </c>
      <c r="H56" s="45">
        <f>SUM(H54:H55)</f>
        <v>77899.51999999999</v>
      </c>
      <c r="I56" s="45">
        <f>SUM(I54:I55)</f>
        <v>123685.71</v>
      </c>
      <c r="J56" s="43"/>
    </row>
    <row r="57" spans="1:10" ht="12.75">
      <c r="A57" s="24" t="s">
        <v>9</v>
      </c>
      <c r="B57" s="25" t="s">
        <v>10</v>
      </c>
      <c r="C57" s="26" t="s">
        <v>11</v>
      </c>
      <c r="D57" s="26" t="s">
        <v>52</v>
      </c>
      <c r="E57" s="26" t="s">
        <v>53</v>
      </c>
      <c r="F57" s="26" t="s">
        <v>54</v>
      </c>
      <c r="G57" s="37">
        <v>39039.86</v>
      </c>
      <c r="H57" s="4">
        <v>39039.86</v>
      </c>
      <c r="I57" s="4">
        <v>61338.42</v>
      </c>
      <c r="J57" s="5" t="s">
        <v>17</v>
      </c>
    </row>
    <row r="58" spans="1:10" ht="12.75">
      <c r="A58" s="15" t="s">
        <v>9</v>
      </c>
      <c r="B58" s="16" t="s">
        <v>10</v>
      </c>
      <c r="C58" s="17" t="s">
        <v>11</v>
      </c>
      <c r="D58" s="17" t="s">
        <v>52</v>
      </c>
      <c r="E58" s="17" t="s">
        <v>53</v>
      </c>
      <c r="F58" s="17" t="s">
        <v>54</v>
      </c>
      <c r="G58" s="35">
        <v>68661.88</v>
      </c>
      <c r="H58" s="1">
        <v>68661.88</v>
      </c>
      <c r="I58" s="1">
        <v>72395.679</v>
      </c>
      <c r="J58" s="2" t="s">
        <v>16</v>
      </c>
    </row>
    <row r="59" spans="1:10" ht="13.5" thickBot="1">
      <c r="A59" s="18" t="s">
        <v>9</v>
      </c>
      <c r="B59" s="19" t="s">
        <v>10</v>
      </c>
      <c r="C59" s="20" t="s">
        <v>11</v>
      </c>
      <c r="D59" s="20" t="s">
        <v>52</v>
      </c>
      <c r="E59" s="20" t="s">
        <v>53</v>
      </c>
      <c r="F59" s="20" t="s">
        <v>54</v>
      </c>
      <c r="G59" s="36">
        <v>8718.71</v>
      </c>
      <c r="H59" s="6">
        <v>8718.71</v>
      </c>
      <c r="I59" s="6">
        <v>10151.08</v>
      </c>
      <c r="J59" s="3" t="s">
        <v>15</v>
      </c>
    </row>
    <row r="60" spans="1:10" s="44" customFormat="1" ht="13.5" thickBot="1">
      <c r="A60" s="38"/>
      <c r="B60" s="39"/>
      <c r="C60" s="40"/>
      <c r="D60" s="40"/>
      <c r="E60" s="40"/>
      <c r="F60" s="40"/>
      <c r="G60" s="45">
        <f>SUM(G57:G59)</f>
        <v>116420.45000000001</v>
      </c>
      <c r="H60" s="45">
        <f>SUM(H57:H59)</f>
        <v>116420.45000000001</v>
      </c>
      <c r="I60" s="45">
        <f>SUM(I57:I59)</f>
        <v>143885.17899999997</v>
      </c>
      <c r="J60" s="43"/>
    </row>
    <row r="61" spans="1:10" ht="12.75">
      <c r="A61" s="24" t="s">
        <v>9</v>
      </c>
      <c r="B61" s="25" t="s">
        <v>10</v>
      </c>
      <c r="C61" s="26" t="s">
        <v>11</v>
      </c>
      <c r="D61" s="26" t="s">
        <v>55</v>
      </c>
      <c r="E61" s="26" t="s">
        <v>56</v>
      </c>
      <c r="F61" s="26" t="s">
        <v>57</v>
      </c>
      <c r="G61" s="37">
        <v>2380890.99</v>
      </c>
      <c r="H61" s="4">
        <v>2380890.99</v>
      </c>
      <c r="I61" s="4">
        <v>2885265.29</v>
      </c>
      <c r="J61" s="5" t="s">
        <v>17</v>
      </c>
    </row>
    <row r="62" spans="1:10" ht="12.75">
      <c r="A62" s="15" t="s">
        <v>9</v>
      </c>
      <c r="B62" s="16" t="s">
        <v>10</v>
      </c>
      <c r="C62" s="17" t="s">
        <v>11</v>
      </c>
      <c r="D62" s="17" t="s">
        <v>55</v>
      </c>
      <c r="E62" s="17" t="s">
        <v>56</v>
      </c>
      <c r="F62" s="17" t="s">
        <v>57</v>
      </c>
      <c r="G62" s="35">
        <v>2436.84</v>
      </c>
      <c r="H62" s="1">
        <v>2436.84</v>
      </c>
      <c r="I62" s="1">
        <v>5685.96</v>
      </c>
      <c r="J62" s="2" t="s">
        <v>16</v>
      </c>
    </row>
    <row r="63" spans="1:10" ht="13.5" thickBot="1">
      <c r="A63" s="18" t="s">
        <v>9</v>
      </c>
      <c r="B63" s="19" t="s">
        <v>10</v>
      </c>
      <c r="C63" s="20" t="s">
        <v>11</v>
      </c>
      <c r="D63" s="20" t="s">
        <v>55</v>
      </c>
      <c r="E63" s="20" t="s">
        <v>56</v>
      </c>
      <c r="F63" s="20" t="s">
        <v>57</v>
      </c>
      <c r="G63" s="36">
        <v>47722.78</v>
      </c>
      <c r="H63" s="6">
        <v>47722.78</v>
      </c>
      <c r="I63" s="6">
        <v>97559.57</v>
      </c>
      <c r="J63" s="3" t="s">
        <v>15</v>
      </c>
    </row>
    <row r="64" spans="1:10" s="44" customFormat="1" ht="13.5" thickBot="1">
      <c r="A64" s="38"/>
      <c r="B64" s="39"/>
      <c r="C64" s="40"/>
      <c r="D64" s="40"/>
      <c r="E64" s="40"/>
      <c r="F64" s="40"/>
      <c r="G64" s="45">
        <f>SUM(G61:G63)</f>
        <v>2431050.61</v>
      </c>
      <c r="H64" s="45">
        <f>SUM(H61:H63)</f>
        <v>2431050.61</v>
      </c>
      <c r="I64" s="45">
        <f>SUM(I61:I63)</f>
        <v>2988510.82</v>
      </c>
      <c r="J64" s="43"/>
    </row>
    <row r="65" spans="1:10" ht="13.5" thickBot="1">
      <c r="A65" s="21" t="s">
        <v>9</v>
      </c>
      <c r="B65" s="22" t="s">
        <v>10</v>
      </c>
      <c r="C65" s="23" t="s">
        <v>11</v>
      </c>
      <c r="D65" s="23" t="s">
        <v>58</v>
      </c>
      <c r="E65" s="23" t="s">
        <v>59</v>
      </c>
      <c r="F65" s="23" t="s">
        <v>60</v>
      </c>
      <c r="G65" s="11">
        <v>97316.92</v>
      </c>
      <c r="H65" s="9">
        <v>97316.92</v>
      </c>
      <c r="I65" s="9">
        <v>97316.9182</v>
      </c>
      <c r="J65" s="10" t="s">
        <v>16</v>
      </c>
    </row>
    <row r="66" spans="1:10" s="44" customFormat="1" ht="13.5" thickBot="1">
      <c r="A66" s="38"/>
      <c r="B66" s="39"/>
      <c r="C66" s="40"/>
      <c r="D66" s="40"/>
      <c r="E66" s="40"/>
      <c r="F66" s="40"/>
      <c r="G66" s="45">
        <f>SUM(G65)</f>
        <v>97316.92</v>
      </c>
      <c r="H66" s="45">
        <f>SUM(H65)</f>
        <v>97316.92</v>
      </c>
      <c r="I66" s="45">
        <f>SUM(I65)</f>
        <v>97316.9182</v>
      </c>
      <c r="J66" s="43"/>
    </row>
    <row r="67" spans="1:10" ht="13.5" thickBot="1">
      <c r="A67" s="21" t="s">
        <v>9</v>
      </c>
      <c r="B67" s="22" t="s">
        <v>10</v>
      </c>
      <c r="C67" s="23" t="s">
        <v>11</v>
      </c>
      <c r="D67" s="23" t="s">
        <v>61</v>
      </c>
      <c r="E67" s="23" t="s">
        <v>62</v>
      </c>
      <c r="F67" s="23" t="s">
        <v>63</v>
      </c>
      <c r="G67" s="11">
        <v>30120.22</v>
      </c>
      <c r="H67" s="9">
        <v>30120.22</v>
      </c>
      <c r="I67" s="9">
        <v>34754.1</v>
      </c>
      <c r="J67" s="10" t="s">
        <v>16</v>
      </c>
    </row>
    <row r="68" spans="1:10" s="44" customFormat="1" ht="13.5" thickBot="1">
      <c r="A68" s="38"/>
      <c r="B68" s="39"/>
      <c r="C68" s="40"/>
      <c r="D68" s="40"/>
      <c r="E68" s="40"/>
      <c r="F68" s="40"/>
      <c r="G68" s="45">
        <f>SUM(G67)</f>
        <v>30120.22</v>
      </c>
      <c r="H68" s="45">
        <f>SUM(H67)</f>
        <v>30120.22</v>
      </c>
      <c r="I68" s="45">
        <f>SUM(I67)</f>
        <v>34754.1</v>
      </c>
      <c r="J68" s="43"/>
    </row>
    <row r="69" spans="1:10" s="53" customFormat="1" ht="13.5" thickBot="1">
      <c r="A69" s="47" t="s">
        <v>9</v>
      </c>
      <c r="B69" s="48" t="s">
        <v>10</v>
      </c>
      <c r="C69" s="49" t="s">
        <v>11</v>
      </c>
      <c r="D69" s="49" t="s">
        <v>64</v>
      </c>
      <c r="E69" s="49" t="s">
        <v>65</v>
      </c>
      <c r="F69" s="49" t="s">
        <v>66</v>
      </c>
      <c r="G69" s="50">
        <v>7757.62</v>
      </c>
      <c r="H69" s="51">
        <v>7431.4</v>
      </c>
      <c r="I69" s="51">
        <v>7431.4</v>
      </c>
      <c r="J69" s="52" t="s">
        <v>15</v>
      </c>
    </row>
    <row r="70" spans="1:10" s="44" customFormat="1" ht="13.5" thickBot="1">
      <c r="A70" s="38"/>
      <c r="B70" s="39"/>
      <c r="C70" s="40"/>
      <c r="D70" s="40"/>
      <c r="E70" s="40"/>
      <c r="F70" s="40"/>
      <c r="G70" s="45">
        <f>SUM(G69)</f>
        <v>7757.62</v>
      </c>
      <c r="H70" s="45">
        <f>SUM(H69)</f>
        <v>7431.4</v>
      </c>
      <c r="I70" s="45">
        <f>SUM(I69)</f>
        <v>7431.4</v>
      </c>
      <c r="J70" s="43"/>
    </row>
    <row r="71" spans="1:10" s="44" customFormat="1" ht="13.5" thickBot="1">
      <c r="A71" s="55"/>
      <c r="B71" s="56"/>
      <c r="C71" s="57"/>
      <c r="D71" s="57"/>
      <c r="E71" s="57"/>
      <c r="F71" s="57"/>
      <c r="G71" s="58">
        <f>G70+G68+G66+G64+G60+G56+G53+G48+G45+G42+G39+G35+G31+G27+G22+G18+G13</f>
        <v>26697566.87</v>
      </c>
      <c r="H71" s="58">
        <f>H70+H68+H66+H64+H60+H56+H53+H48+H45+H42+H39+H35+H31+H27+H22+H18+H13</f>
        <v>26627852.75</v>
      </c>
      <c r="I71" s="58">
        <f>I70+I68+I66+I64+I60+I56+I53+I48+I45+I42+I39+I35+I31+I27+I22+I18+I13</f>
        <v>31658265.228299998</v>
      </c>
      <c r="J71" s="59"/>
    </row>
    <row r="72" ht="12.75">
      <c r="H72" s="54"/>
    </row>
    <row r="74" spans="2:9" ht="12.75">
      <c r="B74" s="62"/>
      <c r="C74" s="53"/>
      <c r="D74" s="62"/>
      <c r="E74" s="62"/>
      <c r="F74" s="63"/>
      <c r="G74" s="62"/>
      <c r="H74" s="63"/>
      <c r="I74" s="62"/>
    </row>
    <row r="75" spans="2:9" ht="12.75">
      <c r="B75" s="62"/>
      <c r="C75" s="53"/>
      <c r="D75" s="62"/>
      <c r="E75" s="62"/>
      <c r="F75" s="63"/>
      <c r="G75" s="62"/>
      <c r="H75" s="53"/>
      <c r="I75" s="62"/>
    </row>
    <row r="76" spans="3:8" ht="12.75">
      <c r="C76" s="61"/>
      <c r="F76" s="32"/>
      <c r="H76" s="62"/>
    </row>
    <row r="77" spans="3:8" ht="12.75">
      <c r="C77" s="61"/>
      <c r="F77" s="32"/>
      <c r="H77" s="62"/>
    </row>
    <row r="78" spans="3:8" ht="12.75">
      <c r="C78" s="61"/>
      <c r="F78" s="32"/>
      <c r="H78" s="62"/>
    </row>
    <row r="79" ht="12.75">
      <c r="F79" s="32"/>
    </row>
    <row r="80" spans="6:7" ht="12.75">
      <c r="F80" s="32"/>
      <c r="G80"/>
    </row>
  </sheetData>
  <mergeCells count="1">
    <mergeCell ref="A5:I5"/>
  </mergeCells>
  <printOptions/>
  <pageMargins left="0.25" right="0.26" top="0.28" bottom="0.24" header="0.31" footer="0.24"/>
  <pageSetup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2016-05-18T07:29:02Z</cp:lastPrinted>
  <dcterms:modified xsi:type="dcterms:W3CDTF">2016-06-01T11:55:39Z</dcterms:modified>
  <cp:category/>
  <cp:version/>
  <cp:contentType/>
  <cp:contentStatus/>
</cp:coreProperties>
</file>